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nistración personal" sheetId="1" r:id="rId4"/>
  </sheets>
  <definedNames/>
  <calcPr/>
  <extLst>
    <ext uri="GoogleSheetsCustomDataVersion2">
      <go:sheetsCustomData xmlns:go="http://customooxmlschemas.google.com/" r:id="rId5" roundtripDataChecksum="omqoa+vhkO3OoGFQnsS5db/YWXckUHsaekDurvwGfks="/>
    </ext>
  </extLst>
</workbook>
</file>

<file path=xl/sharedStrings.xml><?xml version="1.0" encoding="utf-8"?>
<sst xmlns="http://schemas.openxmlformats.org/spreadsheetml/2006/main" count="144" uniqueCount="67">
  <si>
    <t>Formato de Administración Financiera Personal</t>
  </si>
  <si>
    <t>Ingreso mensual:</t>
  </si>
  <si>
    <t>Ejemplo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</si>
  <si>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</si>
  <si>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</si>
  <si>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</si>
  <si>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</si>
  <si>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</si>
  <si>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</si>
  <si>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</si>
  <si>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</si>
  <si>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</si>
  <si>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</si>
  <si>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</si>
  <si>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</si>
  <si>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</si>
  <si>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Trabajo 1 (Mamá)</t>
  </si>
  <si>
    <t>Trabajo 2 (Papá)</t>
  </si>
  <si>
    <t xml:space="preserve">Pensión </t>
  </si>
  <si>
    <t>Percapita</t>
  </si>
  <si>
    <t>Total de ingresos mensuales:</t>
  </si>
  <si>
    <t>Gastos fijos (no comerciales)</t>
  </si>
  <si>
    <t>Gastos↓     /      Mes→</t>
  </si>
  <si>
    <t xml:space="preserve">Monto anual </t>
  </si>
  <si>
    <t>Renta / hipoteca</t>
  </si>
  <si>
    <r>
      <rPr>
        <rFont val="Source Sans Pro"/>
        <b/>
        <color rgb="FF000000"/>
        <sz val="18.0"/>
      </rPr>
      <t>Nota:</t>
    </r>
    <r>
      <rPr>
        <rFont val="Source Sans Pro"/>
        <b/>
        <color rgb="FF8CD842"/>
        <sz val="18.0"/>
      </rPr>
      <t xml:space="preserve"> </t>
    </r>
    <r>
      <rPr>
        <rFont val="Source Sans Pro"/>
        <b/>
        <color rgb="FFFFFFFF"/>
        <sz val="18.0"/>
      </rPr>
      <t>Puedes agregar las filas que consideres de acuerdo a tus finanzas personales.</t>
    </r>
  </si>
  <si>
    <t>Luz</t>
  </si>
  <si>
    <t>Celular</t>
  </si>
  <si>
    <t xml:space="preserve"> </t>
  </si>
  <si>
    <t>Gas</t>
  </si>
  <si>
    <t>Agua</t>
  </si>
  <si>
    <t>Mantenimiento Auto</t>
  </si>
  <si>
    <t>Gasolina / Transporte</t>
  </si>
  <si>
    <t>Colegiaturas (Hijo/a 1)</t>
  </si>
  <si>
    <t>Colegiaturas (Hijo/a 2)</t>
  </si>
  <si>
    <t>Total de egresos mensuales:</t>
  </si>
  <si>
    <t>Saldo (liquidez) mensual:</t>
  </si>
  <si>
    <t>Gastos de subsistencia</t>
  </si>
  <si>
    <t>Mercado</t>
  </si>
  <si>
    <t>Despensa(walmart, Costco, Waldos)</t>
  </si>
  <si>
    <t>Ropa (Familia)</t>
  </si>
  <si>
    <t>Lavanderia y Tintoreria</t>
  </si>
  <si>
    <t>Comidas fuera de casa</t>
  </si>
  <si>
    <t>Doctores (Familia)</t>
  </si>
  <si>
    <t>Medicamentos (Familia)</t>
  </si>
  <si>
    <t>Gastos varios</t>
  </si>
  <si>
    <t>Entretenimiento (cine, teatro, etc)</t>
  </si>
  <si>
    <t>Vacaciones</t>
  </si>
  <si>
    <t>Deportes</t>
  </si>
  <si>
    <t>Regalos</t>
  </si>
  <si>
    <t>Mensualidad para Papás o Suegros</t>
  </si>
  <si>
    <t xml:space="preserve">Tarjeta de Crédito </t>
  </si>
  <si>
    <t>Ahorros, fondos, Seguros y Servicios funerarios</t>
  </si>
  <si>
    <t>Préstamo Percapita</t>
  </si>
  <si>
    <t>PABS (Servicios funerarios)</t>
  </si>
  <si>
    <t>Plan personal de retiro</t>
  </si>
  <si>
    <t xml:space="preserve">Auto </t>
  </si>
  <si>
    <t>Fondo de respaldo y emergencia</t>
  </si>
  <si>
    <t>Ahorro</t>
  </si>
  <si>
    <t>MENSUAL</t>
  </si>
  <si>
    <t>Ingreso total mensual:</t>
  </si>
  <si>
    <t>Egreso total mensual:</t>
  </si>
  <si>
    <t>Saldo (liquidez) total mensual:</t>
  </si>
  <si>
    <t xml:space="preserve">ANUAL </t>
  </si>
  <si>
    <t>Ingreso total anual:</t>
  </si>
  <si>
    <t>Egreso total anual:</t>
  </si>
  <si>
    <t>Saldo (liquidez) total anual: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</si>
</sst>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\$#,##0.00"/>
  </numFmts>
  <fonts count="31">
    <font>
      <sz val="11.0"/>
      <color theme="1"/>
      <name val="Calibri"/>
      <scheme val="minor"/>
    </font>
    <font>
      <sz val="16.0"/>
      <color rgb="FF21294C"/>
      <name val="Source Sans Pro"/>
    </font>
    <font>
      <b/>
      <sz val="40.0"/>
      <color rgb="FF21294C"/>
      <name val="Source Sans Pro"/>
    </font>
    <font>
      <sz val="48.0"/>
      <color rgb="FF21294C"/>
      <name val="Source Sans Pro"/>
    </font>
    <font>
      <u/>
      <sz val="22.0"/>
      <color theme="10"/>
      <name val="Source Sans Pro"/>
    </font>
    <font>
      <b/>
      <sz val="22.0"/>
      <color theme="0"/>
      <name val="Source Sans Pro"/>
    </font>
    <font/>
    <font>
      <b/>
      <sz val="22.0"/>
      <color rgb="FFFFFFFF"/>
      <name val="Source Sans Pro"/>
    </font>
    <font>
      <b/>
      <sz val="22.0"/>
      <color rgb="FF666666"/>
      <name val="Source Sans Pro"/>
    </font>
    <font>
      <sz val="18.0"/>
      <color rgb="FF21294C"/>
      <name val="Source Sans Pro"/>
    </font>
    <font>
      <b/>
      <u/>
      <sz val="18.0"/>
      <color rgb="FF21294C"/>
      <name val="Source Sans Pro"/>
    </font>
    <font>
      <b/>
      <u/>
      <sz val="18.0"/>
      <color rgb="FF21294C"/>
      <name val="Source Sans Pro"/>
    </font>
    <font>
      <b/>
      <u/>
      <sz val="18.0"/>
      <color rgb="FF21294C"/>
      <name val="Source Sans Pro"/>
    </font>
    <font>
      <sz val="11.0"/>
      <color theme="1"/>
      <name val="Calibri"/>
    </font>
    <font>
      <b/>
      <sz val="16.0"/>
      <color rgb="FF21294C"/>
      <name val="Source Sans Pro"/>
    </font>
    <font>
      <b/>
      <sz val="20.0"/>
      <color theme="0"/>
      <name val="Source Sans Pro"/>
    </font>
    <font>
      <b/>
      <sz val="22.0"/>
      <color rgb="FF434343"/>
      <name val="Source Sans Pro"/>
    </font>
    <font>
      <sz val="18.0"/>
      <color rgb="FF10243E"/>
      <name val="Source Sans Pro"/>
    </font>
    <font>
      <b/>
      <u/>
      <sz val="18.0"/>
      <color rgb="FF21294C"/>
      <name val="Source Sans Pro"/>
    </font>
    <font>
      <b/>
      <sz val="18.0"/>
      <color rgb="FF8CD842"/>
      <name val="Source Sans Pro"/>
    </font>
    <font>
      <b/>
      <u/>
      <sz val="18.0"/>
      <color rgb="FF21294C"/>
      <name val="Source Sans Pro"/>
    </font>
    <font>
      <b/>
      <u/>
      <sz val="18.0"/>
      <color rgb="FF21294C"/>
      <name val="Source Sans Pro"/>
    </font>
    <font>
      <b/>
      <u/>
      <sz val="18.0"/>
      <color rgb="FF21294C"/>
      <name val="Source Sans Pro"/>
    </font>
    <font>
      <b/>
      <sz val="20.0"/>
      <color rgb="FF434343"/>
      <name val="Source Sans Pro"/>
    </font>
    <font>
      <u/>
      <sz val="18.0"/>
      <color rgb="FF21294C"/>
      <name val="Source Sans Pro"/>
    </font>
    <font>
      <u/>
      <sz val="18.0"/>
      <color rgb="FF21294C"/>
      <name val="Source Sans Pro"/>
    </font>
    <font>
      <sz val="17.0"/>
      <color rgb="FF21294C"/>
      <name val="Source Sans Pro"/>
    </font>
    <font>
      <b/>
      <sz val="26.0"/>
      <color rgb="FFFFFFFF"/>
      <name val="Source Sans Pro"/>
    </font>
    <font>
      <b/>
      <sz val="26.0"/>
      <color rgb="FF21294C"/>
      <name val="Source Sans Pro"/>
    </font>
    <font>
      <b/>
      <sz val="30.0"/>
      <color rgb="FFFFFFFF"/>
      <name val="Source Sans Pro"/>
    </font>
    <font>
      <b/>
      <sz val="26.0"/>
      <color theme="0"/>
      <name val="Source Sans Pro"/>
    </font>
  </fonts>
  <fills count="14">
    <fill>
      <patternFill patternType="none"/>
    </fill>
    <fill>
      <patternFill patternType="lightGray"/>
    </fill>
    <fill>
      <patternFill patternType="solid">
        <fgColor rgb="FFF2800C"/>
        <bgColor rgb="FFF2800C"/>
      </patternFill>
    </fill>
    <fill>
      <patternFill patternType="solid">
        <fgColor rgb="FF0070C0"/>
        <bgColor rgb="FF0070C0"/>
      </patternFill>
    </fill>
    <fill>
      <patternFill patternType="solid">
        <fgColor rgb="FFFFAE3B"/>
        <bgColor rgb="FFFFAE3B"/>
      </patternFill>
    </fill>
    <fill>
      <patternFill patternType="solid">
        <fgColor rgb="FFFCE5CD"/>
        <bgColor rgb="FFFCE5CD"/>
      </patternFill>
    </fill>
    <fill>
      <patternFill patternType="solid">
        <fgColor rgb="FF21294C"/>
        <bgColor rgb="FF21294C"/>
      </patternFill>
    </fill>
    <fill>
      <patternFill patternType="solid">
        <fgColor rgb="FFF0FF93"/>
        <bgColor rgb="FFF0FF93"/>
      </patternFill>
    </fill>
    <fill>
      <patternFill patternType="solid">
        <fgColor rgb="FFFF9900"/>
        <bgColor rgb="FFFF9900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00B0F0"/>
        <bgColor rgb="FF00B0F0"/>
      </patternFill>
    </fill>
  </fills>
  <borders count="21">
    <border/>
    <border>
      <left style="thin">
        <color rgb="FF0070C0"/>
      </left>
      <top style="thin">
        <color rgb="FF0070C0"/>
      </top>
    </border>
    <border>
      <top style="thin">
        <color rgb="FF0070C0"/>
      </top>
    </border>
    <border>
      <right style="thin">
        <color rgb="FF0070C0"/>
      </right>
      <top style="thin">
        <color rgb="FF0070C0"/>
      </top>
    </border>
    <border>
      <left style="thin">
        <color rgb="FF0070C0"/>
      </left>
    </border>
    <border>
      <right style="thin">
        <color rgb="FF0070C0"/>
      </right>
    </border>
    <border>
      <left style="thin">
        <color rgb="FF0070C0"/>
      </left>
      <bottom style="thin">
        <color rgb="FF0070C0"/>
      </bottom>
    </border>
    <border>
      <bottom style="thin">
        <color rgb="FF0070C0"/>
      </bottom>
    </border>
    <border>
      <right style="thin">
        <color rgb="FF0070C0"/>
      </right>
      <bottom style="thin">
        <color rgb="FF0070C0"/>
      </bottom>
    </border>
    <border>
      <left style="hair">
        <color rgb="FF0070C0"/>
      </left>
      <top style="hair">
        <color rgb="FF0070C0"/>
      </top>
      <bottom style="hair">
        <color rgb="FF0070C0"/>
      </bottom>
    </border>
    <border>
      <right style="hair">
        <color rgb="FF0070C0"/>
      </right>
      <top style="hair">
        <color rgb="FF0070C0"/>
      </top>
      <bottom style="hair">
        <color rgb="FF0070C0"/>
      </bottom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</border>
    <border>
      <left style="hair">
        <color rgb="FF0070C0"/>
      </left>
      <right style="hair">
        <color rgb="FF0070C0"/>
      </right>
      <top style="hair">
        <color rgb="FF0070C0"/>
      </top>
    </border>
    <border>
      <left style="hair">
        <color rgb="FF0070C0"/>
      </left>
      <right style="hair">
        <color rgb="FF0070C0"/>
      </right>
    </border>
    <border>
      <right/>
      <top/>
    </border>
    <border>
      <right/>
    </border>
    <border>
      <left style="hair">
        <color rgb="FF0070C0"/>
      </left>
      <right style="hair">
        <color rgb="FF0070C0"/>
      </right>
      <bottom style="hair">
        <color rgb="FF0070C0"/>
      </bottom>
    </border>
    <border>
      <right/>
      <top/>
      <bottom style="dotted">
        <color rgb="FF8CD842"/>
      </bottom>
    </border>
    <border>
      <left style="dotted">
        <color rgb="FF8CD842"/>
      </left>
      <top style="dotted">
        <color rgb="FF8CD842"/>
      </top>
      <bottom style="dotted">
        <color rgb="FF8CD842"/>
      </bottom>
    </border>
    <border>
      <top style="dotted">
        <color rgb="FF8CD842"/>
      </top>
      <bottom style="dotted">
        <color rgb="FF8CD842"/>
      </bottom>
    </border>
    <border>
      <right style="dotted">
        <color rgb="FF8CD842"/>
      </right>
      <top style="dotted">
        <color rgb="FF8CD842"/>
      </top>
      <bottom style="dotted">
        <color rgb="FF8CD842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4" fillId="0" fontId="1" numFmtId="0" xfId="0" applyAlignment="1" applyBorder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7" fillId="0" fontId="2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vertical="center"/>
    </xf>
    <xf borderId="8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9" fillId="2" fontId="5" numFmtId="0" xfId="0" applyAlignment="1" applyBorder="1" applyFill="1" applyFont="1">
      <alignment horizontal="center" vertical="center"/>
    </xf>
    <xf borderId="10" fillId="0" fontId="6" numFmtId="0" xfId="0" applyBorder="1" applyFont="1"/>
    <xf borderId="11" fillId="3" fontId="7" numFmtId="0" xfId="0" applyAlignment="1" applyBorder="1" applyFill="1" applyFont="1">
      <alignment horizontal="center" readingOrder="0" vertical="center"/>
    </xf>
    <xf borderId="11" fillId="3" fontId="5" numFmtId="0" xfId="0" applyAlignment="1" applyBorder="1" applyFont="1">
      <alignment horizontal="center" vertical="center"/>
    </xf>
    <xf borderId="9" fillId="4" fontId="8" numFmtId="0" xfId="0" applyAlignment="1" applyBorder="1" applyFill="1" applyFont="1">
      <alignment horizontal="center" readingOrder="0" vertical="center"/>
    </xf>
    <xf borderId="11" fillId="4" fontId="9" numFmtId="164" xfId="0" applyAlignment="1" applyBorder="1" applyFont="1" applyNumberFormat="1">
      <alignment horizontal="center" readingOrder="0" vertical="center"/>
    </xf>
    <xf borderId="11" fillId="4" fontId="9" numFmtId="164" xfId="0" applyAlignment="1" applyBorder="1" applyFont="1" applyNumberFormat="1">
      <alignment horizontal="center" vertical="center"/>
    </xf>
    <xf borderId="11" fillId="4" fontId="10" numFmtId="164" xfId="0" applyAlignment="1" applyBorder="1" applyFont="1" applyNumberFormat="1">
      <alignment horizontal="center" vertical="center"/>
    </xf>
    <xf borderId="9" fillId="5" fontId="8" numFmtId="0" xfId="0" applyAlignment="1" applyBorder="1" applyFill="1" applyFont="1">
      <alignment horizontal="center" readingOrder="0" vertical="center"/>
    </xf>
    <xf borderId="11" fillId="5" fontId="9" numFmtId="164" xfId="0" applyAlignment="1" applyBorder="1" applyFont="1" applyNumberFormat="1">
      <alignment horizontal="center" readingOrder="0" vertical="center"/>
    </xf>
    <xf borderId="11" fillId="5" fontId="9" numFmtId="164" xfId="0" applyAlignment="1" applyBorder="1" applyFont="1" applyNumberFormat="1">
      <alignment horizontal="center" vertical="center"/>
    </xf>
    <xf borderId="11" fillId="5" fontId="11" numFmtId="164" xfId="0" applyAlignment="1" applyBorder="1" applyFont="1" applyNumberFormat="1">
      <alignment horizontal="center" vertical="center"/>
    </xf>
    <xf borderId="9" fillId="6" fontId="7" numFmtId="0" xfId="0" applyAlignment="1" applyBorder="1" applyFill="1" applyFont="1">
      <alignment horizontal="center" readingOrder="0" shrinkToFit="0" wrapText="1"/>
    </xf>
    <xf borderId="11" fillId="0" fontId="12" numFmtId="164" xfId="0" applyAlignment="1" applyBorder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0" fillId="0" fontId="13" numFmtId="0" xfId="0" applyFont="1"/>
    <xf borderId="0" fillId="0" fontId="14" numFmtId="0" xfId="0" applyAlignment="1" applyFont="1">
      <alignment horizontal="right" vertical="center"/>
    </xf>
    <xf borderId="0" fillId="0" fontId="1" numFmtId="164" xfId="0" applyAlignment="1" applyFont="1" applyNumberFormat="1">
      <alignment horizontal="center" vertical="center"/>
    </xf>
    <xf borderId="12" fillId="3" fontId="5" numFmtId="0" xfId="0" applyAlignment="1" applyBorder="1" applyFont="1">
      <alignment horizontal="center" textRotation="90" vertical="center"/>
    </xf>
    <xf borderId="11" fillId="3" fontId="15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3" fillId="0" fontId="6" numFmtId="0" xfId="0" applyBorder="1" applyFont="1"/>
    <xf borderId="11" fillId="6" fontId="16" numFmtId="0" xfId="0" applyAlignment="1" applyBorder="1" applyFont="1">
      <alignment horizontal="left" vertical="center"/>
    </xf>
    <xf borderId="11" fillId="7" fontId="17" numFmtId="165" xfId="0" applyAlignment="1" applyBorder="1" applyFill="1" applyFont="1" applyNumberFormat="1">
      <alignment horizontal="center" readingOrder="0"/>
    </xf>
    <xf borderId="11" fillId="7" fontId="17" numFmtId="165" xfId="0" applyAlignment="1" applyBorder="1" applyFont="1" applyNumberFormat="1">
      <alignment horizontal="center"/>
    </xf>
    <xf borderId="11" fillId="0" fontId="18" numFmtId="164" xfId="0" applyAlignment="1" applyBorder="1" applyFont="1" applyNumberFormat="1">
      <alignment horizontal="center" vertical="center"/>
    </xf>
    <xf borderId="14" fillId="8" fontId="19" numFmtId="0" xfId="0" applyAlignment="1" applyBorder="1" applyFill="1" applyFont="1">
      <alignment horizontal="center" readingOrder="0" shrinkToFit="0" vertical="center" wrapText="1"/>
    </xf>
    <xf borderId="15" fillId="0" fontId="6" numFmtId="0" xfId="0" applyBorder="1" applyFont="1"/>
    <xf borderId="11" fillId="6" fontId="16" numFmtId="0" xfId="0" applyAlignment="1" applyBorder="1" applyFont="1">
      <alignment horizontal="left" readingOrder="0" vertical="center"/>
    </xf>
    <xf borderId="11" fillId="9" fontId="5" numFmtId="0" xfId="0" applyAlignment="1" applyBorder="1" applyFill="1" applyFont="1">
      <alignment horizontal="right" vertical="center"/>
    </xf>
    <xf borderId="11" fillId="9" fontId="17" numFmtId="165" xfId="0" applyAlignment="1" applyBorder="1" applyFont="1" applyNumberFormat="1">
      <alignment horizontal="center"/>
    </xf>
    <xf borderId="11" fillId="9" fontId="20" numFmtId="164" xfId="0" applyAlignment="1" applyBorder="1" applyFont="1" applyNumberFormat="1">
      <alignment horizontal="center" vertical="center"/>
    </xf>
    <xf borderId="11" fillId="10" fontId="5" numFmtId="0" xfId="0" applyAlignment="1" applyBorder="1" applyFill="1" applyFont="1">
      <alignment horizontal="right" vertical="center"/>
    </xf>
    <xf borderId="11" fillId="10" fontId="17" numFmtId="165" xfId="0" applyAlignment="1" applyBorder="1" applyFont="1" applyNumberFormat="1">
      <alignment horizontal="center"/>
    </xf>
    <xf borderId="11" fillId="10" fontId="21" numFmtId="164" xfId="0" applyAlignment="1" applyBorder="1" applyFont="1" applyNumberFormat="1">
      <alignment horizontal="center" vertical="center"/>
    </xf>
    <xf borderId="11" fillId="9" fontId="9" numFmtId="164" xfId="0" applyAlignment="1" applyBorder="1" applyFont="1" applyNumberFormat="1">
      <alignment horizontal="center" vertical="center"/>
    </xf>
    <xf borderId="11" fillId="10" fontId="9" numFmtId="164" xfId="0" applyAlignment="1" applyBorder="1" applyFont="1" applyNumberFormat="1">
      <alignment horizontal="center" vertical="center"/>
    </xf>
    <xf borderId="11" fillId="6" fontId="5" numFmtId="0" xfId="0" applyAlignment="1" applyBorder="1" applyFont="1">
      <alignment horizontal="right" vertical="center"/>
    </xf>
    <xf borderId="11" fillId="0" fontId="22" numFmtId="164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16" fillId="0" fontId="6" numFmtId="0" xfId="0" applyBorder="1" applyFont="1"/>
    <xf borderId="11" fillId="9" fontId="16" numFmtId="0" xfId="0" applyAlignment="1" applyBorder="1" applyFont="1">
      <alignment horizontal="left" readingOrder="0" vertical="center"/>
    </xf>
    <xf borderId="11" fillId="9" fontId="17" numFmtId="165" xfId="0" applyAlignment="1" applyBorder="1" applyFont="1" applyNumberFormat="1">
      <alignment horizontal="center" readingOrder="0"/>
    </xf>
    <xf borderId="14" fillId="11" fontId="19" numFmtId="0" xfId="0" applyAlignment="1" applyBorder="1" applyFill="1" applyFont="1">
      <alignment horizontal="center" shrinkToFit="0" vertical="center" wrapText="1"/>
    </xf>
    <xf borderId="11" fillId="10" fontId="16" numFmtId="0" xfId="0" applyAlignment="1" applyBorder="1" applyFont="1">
      <alignment horizontal="left" readingOrder="0" vertical="center"/>
    </xf>
    <xf borderId="11" fillId="10" fontId="17" numFmtId="165" xfId="0" applyAlignment="1" applyBorder="1" applyFont="1" applyNumberFormat="1">
      <alignment horizontal="center" readingOrder="0"/>
    </xf>
    <xf borderId="15" fillId="11" fontId="19" numFmtId="0" xfId="0" applyAlignment="1" applyBorder="1" applyFont="1">
      <alignment horizontal="center" shrinkToFit="0" vertical="center" wrapText="1"/>
    </xf>
    <xf borderId="11" fillId="10" fontId="16" numFmtId="0" xfId="0" applyAlignment="1" applyBorder="1" applyFont="1">
      <alignment horizontal="left" vertical="center"/>
    </xf>
    <xf borderId="11" fillId="9" fontId="16" numFmtId="0" xfId="0" applyAlignment="1" applyBorder="1" applyFont="1">
      <alignment horizontal="left" vertical="center"/>
    </xf>
    <xf borderId="11" fillId="9" fontId="23" numFmtId="0" xfId="0" applyAlignment="1" applyBorder="1" applyFont="1">
      <alignment horizontal="left" vertical="center"/>
    </xf>
    <xf borderId="12" fillId="3" fontId="15" numFmtId="0" xfId="0" applyAlignment="1" applyBorder="1" applyFont="1">
      <alignment horizontal="center" textRotation="90" vertical="center"/>
    </xf>
    <xf borderId="11" fillId="10" fontId="24" numFmtId="164" xfId="0" applyAlignment="1" applyBorder="1" applyFont="1" applyNumberFormat="1">
      <alignment horizontal="center" vertical="center"/>
    </xf>
    <xf borderId="11" fillId="9" fontId="16" numFmtId="0" xfId="0" applyAlignment="1" applyBorder="1" applyFont="1">
      <alignment horizontal="right" vertical="center"/>
    </xf>
    <xf borderId="11" fillId="9" fontId="25" numFmtId="164" xfId="0" applyAlignment="1" applyBorder="1" applyFont="1" applyNumberFormat="1">
      <alignment horizontal="center" vertical="center"/>
    </xf>
    <xf borderId="11" fillId="10" fontId="16" numFmtId="0" xfId="0" applyAlignment="1" applyBorder="1" applyFont="1">
      <alignment horizontal="right" vertical="center"/>
    </xf>
    <xf borderId="0" fillId="0" fontId="26" numFmtId="0" xfId="0" applyAlignment="1" applyFont="1">
      <alignment readingOrder="0" textRotation="90" vertical="center"/>
    </xf>
    <xf borderId="11" fillId="12" fontId="27" numFmtId="0" xfId="0" applyAlignment="1" applyBorder="1" applyFill="1" applyFont="1">
      <alignment horizontal="center" readingOrder="0" vertical="center"/>
    </xf>
    <xf borderId="17" fillId="11" fontId="5" numFmtId="0" xfId="0" applyAlignment="1" applyBorder="1" applyFont="1">
      <alignment horizontal="center" shrinkToFit="0" vertical="center" wrapText="1"/>
    </xf>
    <xf borderId="11" fillId="12" fontId="27" numFmtId="0" xfId="0" applyAlignment="1" applyBorder="1" applyFont="1">
      <alignment horizontal="right" readingOrder="0" vertical="center"/>
    </xf>
    <xf borderId="11" fillId="0" fontId="28" numFmtId="164" xfId="0" applyAlignment="1" applyBorder="1" applyFont="1" applyNumberFormat="1">
      <alignment horizontal="left" vertical="center"/>
    </xf>
    <xf borderId="11" fillId="3" fontId="27" numFmtId="0" xfId="0" applyAlignment="1" applyBorder="1" applyFont="1">
      <alignment horizontal="right" readingOrder="0" vertical="center"/>
    </xf>
    <xf borderId="11" fillId="13" fontId="27" numFmtId="0" xfId="0" applyAlignment="1" applyBorder="1" applyFill="1" applyFont="1">
      <alignment horizontal="right" readingOrder="0" vertical="center"/>
    </xf>
    <xf borderId="0" fillId="12" fontId="29" numFmtId="0" xfId="0" applyAlignment="1" applyFont="1">
      <alignment horizontal="center" readingOrder="0" vertical="center"/>
    </xf>
    <xf borderId="18" fillId="12" fontId="30" numFmtId="0" xfId="0" applyAlignment="1" applyBorder="1" applyFont="1">
      <alignment horizontal="right" vertical="center"/>
    </xf>
    <xf borderId="19" fillId="0" fontId="6" numFmtId="0" xfId="0" applyBorder="1" applyFont="1"/>
    <xf borderId="20" fillId="0" fontId="6" numFmtId="0" xfId="0" applyBorder="1" applyFont="1"/>
    <xf borderId="18" fillId="0" fontId="28" numFmtId="164" xfId="0" applyAlignment="1" applyBorder="1" applyFont="1" applyNumberFormat="1">
      <alignment horizontal="left" readingOrder="0" vertical="center"/>
    </xf>
    <xf borderId="18" fillId="3" fontId="30" numFmtId="0" xfId="0" applyAlignment="1" applyBorder="1" applyFont="1">
      <alignment horizontal="right" vertical="center"/>
    </xf>
    <xf borderId="18" fillId="0" fontId="28" numFmtId="164" xfId="0" applyAlignment="1" applyBorder="1" applyFont="1" applyNumberFormat="1">
      <alignment horizontal="left" vertical="center"/>
    </xf>
    <xf borderId="18" fillId="13" fontId="30" numFmtId="0" xfId="0" applyAlignment="1" applyBorder="1" applyFont="1">
      <alignment horizontal="righ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2">
    <tableStyle count="3" pivot="0" name="Administración personal-style">
      <tableStyleElement dxfId="1" type="headerRow"/>
      <tableStyleElement dxfId="2" type="firstRowStripe"/>
      <tableStyleElement dxfId="3" type="secondRowStripe"/>
    </tableStyle>
    <tableStyle count="3" pivot="0" name="Administración personal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sans-serif"/>
              </a:defRPr>
            </a:pPr>
            <a:r>
              <a:rPr b="1">
                <a:solidFill>
                  <a:srgbClr val="757575"/>
                </a:solidFill>
                <a:latin typeface="sans-serif"/>
              </a:rPr>
              <a:t>Gráfica Comparativa Mensual de Gastos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'Administración personal'!$B$78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'Administración personal'!$C$77:$O$77</c:f>
            </c:strRef>
          </c:cat>
          <c:val>
            <c:numRef>
              <c:f>'Administración personal'!$C$78:$O$78</c:f>
              <c:numCache/>
            </c:numRef>
          </c:val>
        </c:ser>
        <c:ser>
          <c:idx val="1"/>
          <c:order val="1"/>
          <c:tx>
            <c:strRef>
              <c:f>'Administración personal'!$B$79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'Administración personal'!$C$77:$O$77</c:f>
            </c:strRef>
          </c:cat>
          <c:val>
            <c:numRef>
              <c:f>'Administración personal'!$C$79:$O$79</c:f>
              <c:numCache/>
            </c:numRef>
          </c:val>
        </c:ser>
        <c:ser>
          <c:idx val="2"/>
          <c:order val="2"/>
          <c:tx>
            <c:strRef>
              <c:f>'Administración personal'!$B$80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'Administración personal'!$C$77:$O$77</c:f>
            </c:strRef>
          </c:cat>
          <c:val>
            <c:numRef>
              <c:f>'Administración personal'!$C$80:$O$80</c:f>
              <c:numCache/>
            </c:numRef>
          </c:val>
        </c:ser>
        <c:axId val="943243988"/>
        <c:axId val="1341338145"/>
      </c:barChart>
      <c:catAx>
        <c:axId val="943243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2000">
                <a:solidFill>
                  <a:srgbClr val="000000"/>
                </a:solidFill>
                <a:latin typeface="+mn-lt"/>
              </a:defRPr>
            </a:pPr>
          </a:p>
        </c:txPr>
        <c:crossAx val="1341338145"/>
      </c:catAx>
      <c:valAx>
        <c:axId val="13413381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2400">
                <a:solidFill>
                  <a:srgbClr val="000000"/>
                </a:solidFill>
                <a:latin typeface="+mn-lt"/>
              </a:defRPr>
            </a:pPr>
          </a:p>
        </c:txPr>
        <c:crossAx val="943243988"/>
      </c:valAx>
    </c:plotArea>
    <c:legend>
      <c:legendPos val="r"/>
      <c:overlay val="0"/>
      <c:txPr>
        <a:bodyPr/>
        <a:lstStyle/>
        <a:p>
          <a:pPr lvl="0">
            <a:defRPr b="0" sz="2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'Administración personal'!$D$98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'Administración personal'!$C$99:$C$101</c:f>
            </c:strRef>
          </c:cat>
          <c:val>
            <c:numRef>
              <c:f>'Administración personal'!$D$99:$D$101</c:f>
              <c:numCache/>
            </c:numRef>
          </c:val>
        </c:ser>
        <c:ser>
          <c:idx val="1"/>
          <c:order val="1"/>
          <c:tx>
            <c:strRef>
              <c:f>'Administración personal'!$E$98</c:f>
            </c:strRef>
          </c:tx>
          <c:cat>
            <c:strRef>
              <c:f>'Administración personal'!$C$99:$C$101</c:f>
            </c:strRef>
          </c:cat>
          <c:val>
            <c:numRef>
              <c:f>'Administración personal'!$E$99:$E$101</c:f>
              <c:numCache/>
            </c:numRef>
          </c:val>
        </c:ser>
        <c:ser>
          <c:idx val="2"/>
          <c:order val="2"/>
          <c:tx>
            <c:strRef>
              <c:f>'Administración personal'!$F$98</c:f>
            </c:strRef>
          </c:tx>
          <c:cat>
            <c:strRef>
              <c:f>'Administración personal'!$C$99:$C$101</c:f>
            </c:strRef>
          </c:cat>
          <c:val>
            <c:numRef>
              <c:f>'Administración personal'!$F$99:$F$101</c:f>
              <c:numCache/>
            </c:numRef>
          </c:val>
        </c:ser>
        <c:ser>
          <c:idx val="3"/>
          <c:order val="3"/>
          <c:tx>
            <c:strRef>
              <c:f>'Administración personal'!$G$98</c:f>
            </c:strRef>
          </c:tx>
          <c:cat>
            <c:strRef>
              <c:f>'Administración personal'!$C$99:$C$101</c:f>
            </c:strRef>
          </c:cat>
          <c:val>
            <c:numRef>
              <c:f>'Administración personal'!$G$99:$G$101</c:f>
              <c:numCache/>
            </c:numRef>
          </c:val>
        </c:ser>
        <c:ser>
          <c:idx val="4"/>
          <c:order val="4"/>
          <c:tx>
            <c:strRef>
              <c:f>'Administración personal'!$H$98</c:f>
            </c:strRef>
          </c:tx>
          <c:cat>
            <c:strRef>
              <c:f>'Administración personal'!$C$99:$C$101</c:f>
            </c:strRef>
          </c:cat>
          <c:val>
            <c:numRef>
              <c:f>'Administración personal'!$H$99:$H$101</c:f>
              <c:numCache/>
            </c:numRef>
          </c:val>
        </c:ser>
        <c:axId val="1498954402"/>
        <c:axId val="326964324"/>
      </c:barChart>
      <c:catAx>
        <c:axId val="14989544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6964324"/>
      </c:catAx>
      <c:valAx>
        <c:axId val="3269643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895440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81</xdr:row>
      <xdr:rowOff>85725</xdr:rowOff>
    </xdr:from>
    <xdr:ext cx="22726650" cy="3848100"/>
    <xdr:graphicFrame>
      <xdr:nvGraphicFramePr>
        <xdr:cNvPr id="1297813894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102</xdr:row>
      <xdr:rowOff>209550</xdr:rowOff>
    </xdr:from>
    <xdr:ext cx="8601075" cy="5324475"/>
    <xdr:graphicFrame>
      <xdr:nvGraphicFramePr>
        <xdr:cNvPr id="2070654168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847850" cy="3619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1362075" cy="257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</xdr:row>
      <xdr:rowOff>0</xdr:rowOff>
    </xdr:from>
    <xdr:ext cx="533400" cy="53340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17:P26" displayName="Table_1" name="Table_1" id="1">
  <tableColumns count="15">
    <tableColumn name="Gastos↓     /      Mes→" id="1"/>
    <tableColumn name="Ejemplo" id="2"/>
    <tableColumn name="Ene" id="3"/>
    <tableColumn name="Feb" id="4"/>
    <tableColumn name="Mar" id="5"/>
    <tableColumn name="Abr" id="6"/>
    <tableColumn name="May" id="7"/>
    <tableColumn name="Jun" id="8"/>
    <tableColumn name="Jul" id="9"/>
    <tableColumn name="Ago" id="10"/>
    <tableColumn name="Sep" id="11"/>
    <tableColumn name="Oct" id="12"/>
    <tableColumn name="Nov" id="13"/>
    <tableColumn name="Dic" id="14"/>
    <tableColumn name="Monto anual " id="15"/>
  </tableColumns>
  <tableStyleInfo name="Administración personal-style" showColumnStripes="0" showFirstColumn="1" showLastColumn="1" showRowStripes="1"/>
</table>
</file>

<file path=xl/tables/table2.xml><?xml version="1.0" encoding="utf-8"?>
<table xmlns="http://schemas.openxmlformats.org/spreadsheetml/2006/main" headerRowCount="0" ref="C77:P77" displayName="Table_2" name="Table_2" id="2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dministración personal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69.43"/>
    <col customWidth="1" min="3" max="3" width="25.57"/>
    <col customWidth="1" min="4" max="15" width="20.43"/>
    <col customWidth="1" min="16" max="16" width="34.43"/>
    <col customWidth="1" min="17" max="17" width="23.86"/>
    <col customWidth="1" min="18" max="27" width="11.43"/>
  </cols>
  <sheetData>
    <row r="1" ht="28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  <c r="AA1" s="4"/>
    </row>
    <row r="2" ht="28.5" customHeight="1">
      <c r="A2" s="5"/>
      <c r="B2" s="6"/>
      <c r="D2" s="6" t="s">
        <v>0</v>
      </c>
      <c r="M2" s="6"/>
      <c r="Q2" s="7"/>
      <c r="R2" s="4"/>
      <c r="S2" s="4"/>
      <c r="T2" s="4"/>
      <c r="U2" s="4"/>
      <c r="V2" s="4"/>
      <c r="W2" s="4"/>
      <c r="X2" s="4"/>
      <c r="Y2" s="4"/>
      <c r="Z2" s="4"/>
      <c r="AA2" s="4"/>
    </row>
    <row r="3" ht="28.5" customHeight="1">
      <c r="A3" s="5"/>
      <c r="Q3" s="7"/>
      <c r="R3" s="4"/>
      <c r="S3" s="4"/>
      <c r="T3" s="4"/>
      <c r="U3" s="4"/>
      <c r="V3" s="4"/>
      <c r="W3" s="4"/>
      <c r="X3" s="4"/>
      <c r="Y3" s="4"/>
      <c r="Z3" s="4"/>
      <c r="AA3" s="4"/>
    </row>
    <row r="4" ht="28.5" customHeight="1">
      <c r="A4" s="5"/>
      <c r="Q4" s="7"/>
      <c r="R4" s="4"/>
      <c r="S4" s="4"/>
      <c r="T4" s="4"/>
      <c r="U4" s="4"/>
      <c r="V4" s="4"/>
      <c r="W4" s="4"/>
      <c r="X4" s="4"/>
      <c r="Y4" s="4"/>
      <c r="Z4" s="4"/>
      <c r="AA4" s="4"/>
    </row>
    <row r="5" ht="28.5" customHeight="1">
      <c r="A5" s="5"/>
      <c r="Q5" s="7"/>
      <c r="R5" s="4"/>
      <c r="S5" s="4"/>
      <c r="T5" s="4"/>
      <c r="U5" s="4"/>
      <c r="V5" s="4"/>
      <c r="W5" s="4"/>
      <c r="X5" s="4"/>
      <c r="Y5" s="4"/>
      <c r="Z5" s="4"/>
      <c r="AA5" s="4"/>
    </row>
    <row r="6" ht="28.5" customHeight="1">
      <c r="A6" s="8"/>
      <c r="B6" s="9"/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9"/>
      <c r="O6" s="12"/>
      <c r="P6" s="12"/>
      <c r="Q6" s="13"/>
      <c r="R6" s="4"/>
      <c r="S6" s="4"/>
      <c r="T6" s="4"/>
      <c r="U6" s="4"/>
      <c r="V6" s="4"/>
      <c r="W6" s="4"/>
      <c r="X6" s="4"/>
      <c r="Y6" s="4"/>
      <c r="Z6" s="4"/>
      <c r="AA6" s="4"/>
    </row>
    <row r="7" ht="28.5" customHeight="1">
      <c r="A7" s="4"/>
      <c r="B7" s="14"/>
      <c r="C7" s="15"/>
      <c r="D7" s="15"/>
      <c r="E7" s="15"/>
      <c r="F7" s="15"/>
      <c r="G7" s="16"/>
      <c r="N7" s="16"/>
      <c r="Q7" s="14"/>
      <c r="R7" s="4"/>
      <c r="S7" s="4"/>
      <c r="T7" s="4"/>
      <c r="U7" s="4"/>
      <c r="V7" s="4"/>
      <c r="W7" s="4"/>
      <c r="X7" s="4"/>
      <c r="Y7" s="4"/>
      <c r="Z7" s="4"/>
      <c r="AA7" s="4"/>
    </row>
    <row r="8" ht="28.5" customHeight="1">
      <c r="A8" s="4"/>
      <c r="B8" s="14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4"/>
      <c r="S8" s="4"/>
      <c r="T8" s="4"/>
      <c r="U8" s="4"/>
      <c r="V8" s="4"/>
      <c r="W8" s="4"/>
      <c r="X8" s="4"/>
      <c r="Y8" s="4"/>
      <c r="Z8" s="4"/>
      <c r="AA8" s="4"/>
    </row>
    <row r="9" ht="28.5" customHeight="1">
      <c r="A9" s="17" t="s">
        <v>1</v>
      </c>
      <c r="B9" s="18"/>
      <c r="C9" s="19" t="s">
        <v>2</v>
      </c>
      <c r="D9" s="20" t="s">
        <v>3</v>
      </c>
      <c r="E9" s="20" t="s">
        <v>4</v>
      </c>
      <c r="F9" s="20" t="s">
        <v>5</v>
      </c>
      <c r="G9" s="20" t="s">
        <v>6</v>
      </c>
      <c r="H9" s="20" t="s">
        <v>7</v>
      </c>
      <c r="I9" s="20" t="s">
        <v>8</v>
      </c>
      <c r="J9" s="20" t="s">
        <v>9</v>
      </c>
      <c r="K9" s="20" t="s">
        <v>10</v>
      </c>
      <c r="L9" s="20" t="s">
        <v>11</v>
      </c>
      <c r="M9" s="20" t="s">
        <v>12</v>
      </c>
      <c r="N9" s="20" t="s">
        <v>13</v>
      </c>
      <c r="O9" s="20" t="s">
        <v>14</v>
      </c>
      <c r="P9" s="20" t="s">
        <v>15</v>
      </c>
      <c r="Q9" s="14"/>
      <c r="R9" s="4"/>
      <c r="S9" s="4"/>
      <c r="T9" s="4"/>
      <c r="U9" s="4"/>
      <c r="V9" s="4"/>
      <c r="W9" s="4"/>
      <c r="X9" s="4"/>
      <c r="Y9" s="4"/>
      <c r="Z9" s="4"/>
      <c r="AA9" s="4"/>
    </row>
    <row r="10" ht="28.5" customHeight="1">
      <c r="A10" s="21" t="s">
        <v>16</v>
      </c>
      <c r="B10" s="18"/>
      <c r="C10" s="22">
        <v>9000.0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>
        <f t="shared" ref="P10:P13" si="1">SUM(D10:O10)</f>
        <v>0</v>
      </c>
      <c r="Q10" s="1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8.5" customHeight="1">
      <c r="A11" s="25" t="s">
        <v>17</v>
      </c>
      <c r="B11" s="18"/>
      <c r="C11" s="26">
        <v>9000.0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>
        <f t="shared" si="1"/>
        <v>0</v>
      </c>
      <c r="Q11" s="1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8.5" customHeight="1">
      <c r="A12" s="21" t="s">
        <v>18</v>
      </c>
      <c r="B12" s="18"/>
      <c r="C12" s="22">
        <v>4000.0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>
        <f t="shared" si="1"/>
        <v>0</v>
      </c>
      <c r="Q12" s="1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8.5" customHeight="1">
      <c r="A13" s="25" t="s">
        <v>19</v>
      </c>
      <c r="B13" s="18"/>
      <c r="C13" s="26">
        <v>7500.0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>
        <f t="shared" si="1"/>
        <v>0</v>
      </c>
      <c r="Q13" s="1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8.5" customHeight="1">
      <c r="A14" s="29" t="s">
        <v>20</v>
      </c>
      <c r="B14" s="18"/>
      <c r="C14" s="30">
        <f t="shared" ref="C14:P14" si="2">SUM(C10:C12)</f>
        <v>22000</v>
      </c>
      <c r="D14" s="30">
        <f t="shared" si="2"/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0">
        <f t="shared" si="2"/>
        <v>0</v>
      </c>
      <c r="L14" s="30">
        <f t="shared" si="2"/>
        <v>0</v>
      </c>
      <c r="M14" s="30">
        <f t="shared" si="2"/>
        <v>0</v>
      </c>
      <c r="N14" s="30">
        <f t="shared" si="2"/>
        <v>0</v>
      </c>
      <c r="O14" s="30">
        <f t="shared" si="2"/>
        <v>0</v>
      </c>
      <c r="P14" s="30">
        <f t="shared" si="2"/>
        <v>0</v>
      </c>
      <c r="Q14" s="31">
        <f>SUM(D14:O14)</f>
        <v>0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ht="28.5" customHeight="1">
      <c r="A15" s="4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1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8.5" customHeight="1">
      <c r="A16" s="4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43.5" customHeight="1">
      <c r="A17" s="35" t="s">
        <v>21</v>
      </c>
      <c r="B17" s="36" t="s">
        <v>22</v>
      </c>
      <c r="C17" s="19" t="s">
        <v>2</v>
      </c>
      <c r="D17" s="20" t="s">
        <v>3</v>
      </c>
      <c r="E17" s="20" t="s">
        <v>4</v>
      </c>
      <c r="F17" s="20" t="s">
        <v>5</v>
      </c>
      <c r="G17" s="20" t="s">
        <v>6</v>
      </c>
      <c r="H17" s="20" t="s">
        <v>7</v>
      </c>
      <c r="I17" s="20" t="s">
        <v>8</v>
      </c>
      <c r="J17" s="20" t="s">
        <v>9</v>
      </c>
      <c r="K17" s="20" t="s">
        <v>10</v>
      </c>
      <c r="L17" s="20" t="s">
        <v>11</v>
      </c>
      <c r="M17" s="20" t="s">
        <v>12</v>
      </c>
      <c r="N17" s="20" t="s">
        <v>13</v>
      </c>
      <c r="O17" s="20" t="s">
        <v>14</v>
      </c>
      <c r="P17" s="37" t="s">
        <v>23</v>
      </c>
      <c r="Q17" s="1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39.0" customHeight="1">
      <c r="A18" s="38"/>
      <c r="B18" s="39" t="s">
        <v>24</v>
      </c>
      <c r="C18" s="40">
        <v>3000.0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>
        <f t="shared" ref="P18:P32" si="3">SUM(D18:O18)</f>
        <v>0</v>
      </c>
      <c r="Q18" s="43" t="s">
        <v>25</v>
      </c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39.0" customHeight="1">
      <c r="A19" s="38"/>
      <c r="B19" s="39" t="s">
        <v>26</v>
      </c>
      <c r="C19" s="40">
        <v>200.0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>
        <f t="shared" si="3"/>
        <v>0</v>
      </c>
      <c r="Q19" s="4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39.0" customHeight="1">
      <c r="A20" s="38"/>
      <c r="B20" s="39" t="s">
        <v>27</v>
      </c>
      <c r="C20" s="40">
        <v>200.0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>
        <f t="shared" si="3"/>
        <v>0</v>
      </c>
      <c r="Q20" s="44"/>
      <c r="R20" s="4"/>
      <c r="S20" s="4"/>
      <c r="T20" s="4"/>
      <c r="U20" s="4"/>
      <c r="V20" s="4"/>
      <c r="W20" s="4" t="s">
        <v>28</v>
      </c>
      <c r="X20" s="4"/>
      <c r="Y20" s="4"/>
      <c r="Z20" s="4"/>
      <c r="AA20" s="4"/>
    </row>
    <row r="21" ht="46.5" customHeight="1">
      <c r="A21" s="38"/>
      <c r="B21" s="39" t="s">
        <v>29</v>
      </c>
      <c r="C21" s="40">
        <v>500.0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>
        <f t="shared" si="3"/>
        <v>0</v>
      </c>
      <c r="Q21" s="4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43.5" customHeight="1">
      <c r="A22" s="38"/>
      <c r="B22" s="39" t="s">
        <v>30</v>
      </c>
      <c r="C22" s="40">
        <v>500.0</v>
      </c>
      <c r="D22" s="41"/>
      <c r="E22" s="41"/>
      <c r="F22" s="41"/>
      <c r="G22" s="41"/>
      <c r="H22" s="41"/>
      <c r="I22" s="40"/>
      <c r="J22" s="41"/>
      <c r="K22" s="41"/>
      <c r="L22" s="41"/>
      <c r="M22" s="41"/>
      <c r="N22" s="41"/>
      <c r="O22" s="41"/>
      <c r="P22" s="42">
        <f t="shared" si="3"/>
        <v>0</v>
      </c>
      <c r="Q22" s="4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36.0" customHeight="1">
      <c r="A23" s="38"/>
      <c r="B23" s="45" t="s">
        <v>31</v>
      </c>
      <c r="C23" s="40">
        <v>800.0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2">
        <f t="shared" si="3"/>
        <v>0</v>
      </c>
      <c r="Q23" s="4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51.0" customHeight="1">
      <c r="A24" s="38"/>
      <c r="B24" s="39" t="s">
        <v>32</v>
      </c>
      <c r="C24" s="40">
        <v>500.0</v>
      </c>
      <c r="D24" s="41"/>
      <c r="E24" s="41"/>
      <c r="F24" s="41"/>
      <c r="G24" s="40"/>
      <c r="H24" s="41"/>
      <c r="I24" s="41"/>
      <c r="J24" s="41"/>
      <c r="K24" s="41"/>
      <c r="L24" s="41"/>
      <c r="M24" s="41"/>
      <c r="N24" s="41"/>
      <c r="O24" s="41"/>
      <c r="P24" s="42">
        <f t="shared" si="3"/>
        <v>0</v>
      </c>
      <c r="Q24" s="4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34.5" customHeight="1">
      <c r="A25" s="38"/>
      <c r="B25" s="39" t="s">
        <v>33</v>
      </c>
      <c r="C25" s="40">
        <v>2000.0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>
        <f t="shared" si="3"/>
        <v>0</v>
      </c>
      <c r="Q25" s="4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42.0" customHeight="1">
      <c r="A26" s="38"/>
      <c r="B26" s="39" t="s">
        <v>34</v>
      </c>
      <c r="C26" s="40">
        <v>2000.0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>
        <f t="shared" si="3"/>
        <v>0</v>
      </c>
      <c r="Q26" s="4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9.5" customHeight="1">
      <c r="A27" s="3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>
        <f t="shared" si="3"/>
        <v>0</v>
      </c>
      <c r="Q27" s="4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9.5" customHeight="1">
      <c r="A28" s="3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>
        <f t="shared" si="3"/>
        <v>0</v>
      </c>
      <c r="Q28" s="4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9.5" customHeight="1">
      <c r="A29" s="38"/>
      <c r="B29" s="46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48">
        <f t="shared" si="3"/>
        <v>0</v>
      </c>
      <c r="Q29" s="4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9.5" customHeight="1">
      <c r="A30" s="38"/>
      <c r="B30" s="49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1">
        <f t="shared" si="3"/>
        <v>0</v>
      </c>
      <c r="Q30" s="4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48.0" customHeight="1">
      <c r="A31" s="38"/>
      <c r="B31" s="54" t="s">
        <v>35</v>
      </c>
      <c r="C31" s="55">
        <f t="shared" ref="C31:O31" si="4">SUM(C18:C30)</f>
        <v>9700</v>
      </c>
      <c r="D31" s="55">
        <f t="shared" si="4"/>
        <v>0</v>
      </c>
      <c r="E31" s="55">
        <f t="shared" si="4"/>
        <v>0</v>
      </c>
      <c r="F31" s="55">
        <f t="shared" si="4"/>
        <v>0</v>
      </c>
      <c r="G31" s="55">
        <f t="shared" si="4"/>
        <v>0</v>
      </c>
      <c r="H31" s="55">
        <f t="shared" si="4"/>
        <v>0</v>
      </c>
      <c r="I31" s="55">
        <f t="shared" si="4"/>
        <v>0</v>
      </c>
      <c r="J31" s="55">
        <f t="shared" si="4"/>
        <v>0</v>
      </c>
      <c r="K31" s="55">
        <f t="shared" si="4"/>
        <v>0</v>
      </c>
      <c r="L31" s="55">
        <f t="shared" si="4"/>
        <v>0</v>
      </c>
      <c r="M31" s="55">
        <f t="shared" si="4"/>
        <v>0</v>
      </c>
      <c r="N31" s="55">
        <f t="shared" si="4"/>
        <v>0</v>
      </c>
      <c r="O31" s="55">
        <f t="shared" si="4"/>
        <v>0</v>
      </c>
      <c r="P31" s="55">
        <f t="shared" si="3"/>
        <v>0</v>
      </c>
      <c r="Q31" s="56">
        <f>SUM(P18:P30)</f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43.5" customHeight="1">
      <c r="A32" s="57"/>
      <c r="B32" s="54" t="s">
        <v>36</v>
      </c>
      <c r="C32" s="55">
        <f>C14-C31</f>
        <v>12300</v>
      </c>
      <c r="D32" s="55">
        <f t="shared" ref="D32:O32" si="5">D11-D31</f>
        <v>0</v>
      </c>
      <c r="E32" s="55">
        <f t="shared" si="5"/>
        <v>0</v>
      </c>
      <c r="F32" s="55">
        <f t="shared" si="5"/>
        <v>0</v>
      </c>
      <c r="G32" s="55">
        <f t="shared" si="5"/>
        <v>0</v>
      </c>
      <c r="H32" s="55">
        <f t="shared" si="5"/>
        <v>0</v>
      </c>
      <c r="I32" s="55">
        <f t="shared" si="5"/>
        <v>0</v>
      </c>
      <c r="J32" s="55">
        <f t="shared" si="5"/>
        <v>0</v>
      </c>
      <c r="K32" s="55">
        <f t="shared" si="5"/>
        <v>0</v>
      </c>
      <c r="L32" s="55">
        <f t="shared" si="5"/>
        <v>0</v>
      </c>
      <c r="M32" s="55">
        <f t="shared" si="5"/>
        <v>0</v>
      </c>
      <c r="N32" s="55">
        <f t="shared" si="5"/>
        <v>0</v>
      </c>
      <c r="O32" s="55">
        <f t="shared" si="5"/>
        <v>0</v>
      </c>
      <c r="P32" s="55">
        <f t="shared" si="3"/>
        <v>0</v>
      </c>
      <c r="Q32" s="56">
        <f>P11-P31</f>
        <v>0</v>
      </c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8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31.5" customHeight="1">
      <c r="A35" s="35" t="s">
        <v>37</v>
      </c>
      <c r="B35" s="20" t="s">
        <v>22</v>
      </c>
      <c r="C35" s="19" t="s">
        <v>2</v>
      </c>
      <c r="D35" s="20" t="s">
        <v>3</v>
      </c>
      <c r="E35" s="20" t="s">
        <v>4</v>
      </c>
      <c r="F35" s="20" t="s">
        <v>5</v>
      </c>
      <c r="G35" s="20" t="s">
        <v>6</v>
      </c>
      <c r="H35" s="20" t="s">
        <v>7</v>
      </c>
      <c r="I35" s="20" t="s">
        <v>8</v>
      </c>
      <c r="J35" s="20" t="s">
        <v>9</v>
      </c>
      <c r="K35" s="20" t="s">
        <v>10</v>
      </c>
      <c r="L35" s="20" t="s">
        <v>11</v>
      </c>
      <c r="M35" s="20" t="s">
        <v>12</v>
      </c>
      <c r="N35" s="20" t="s">
        <v>13</v>
      </c>
      <c r="O35" s="20" t="s">
        <v>14</v>
      </c>
      <c r="P35" s="37" t="s">
        <v>23</v>
      </c>
      <c r="Q35" s="1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36.0" customHeight="1">
      <c r="A36" s="38"/>
      <c r="B36" s="58" t="s">
        <v>38</v>
      </c>
      <c r="C36" s="59">
        <v>2000.0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>
        <f t="shared" ref="P36:P48" si="6">SUM(D36:O36)</f>
        <v>0</v>
      </c>
      <c r="Q36" s="60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36.0" customHeight="1">
      <c r="A37" s="38"/>
      <c r="B37" s="61" t="s">
        <v>39</v>
      </c>
      <c r="C37" s="62">
        <v>500.0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>
        <f t="shared" si="6"/>
        <v>0</v>
      </c>
      <c r="Q37" s="63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36.0" customHeight="1">
      <c r="A38" s="38"/>
      <c r="B38" s="58" t="s">
        <v>40</v>
      </c>
      <c r="C38" s="59">
        <v>400.0</v>
      </c>
      <c r="D38" s="47"/>
      <c r="E38" s="47"/>
      <c r="F38" s="47"/>
      <c r="G38" s="47"/>
      <c r="H38" s="47"/>
      <c r="I38" s="47"/>
      <c r="J38" s="59"/>
      <c r="K38" s="47"/>
      <c r="L38" s="47"/>
      <c r="M38" s="47"/>
      <c r="N38" s="47"/>
      <c r="O38" s="47"/>
      <c r="P38" s="48">
        <f t="shared" si="6"/>
        <v>0</v>
      </c>
      <c r="Q38" s="63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36.0" customHeight="1">
      <c r="A39" s="38"/>
      <c r="B39" s="64" t="s">
        <v>41</v>
      </c>
      <c r="C39" s="62">
        <v>200.0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>
        <f t="shared" si="6"/>
        <v>0</v>
      </c>
      <c r="Q39" s="63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36.0" customHeight="1">
      <c r="A40" s="38"/>
      <c r="B40" s="65" t="s">
        <v>42</v>
      </c>
      <c r="C40" s="59">
        <v>1000.0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8">
        <f t="shared" si="6"/>
        <v>0</v>
      </c>
      <c r="Q40" s="63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36.0" customHeight="1">
      <c r="A41" s="38"/>
      <c r="B41" s="61" t="s">
        <v>43</v>
      </c>
      <c r="C41" s="62">
        <v>1000.0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>
        <f t="shared" si="6"/>
        <v>0</v>
      </c>
      <c r="Q41" s="63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36.0" customHeight="1">
      <c r="A42" s="38"/>
      <c r="B42" s="58" t="s">
        <v>44</v>
      </c>
      <c r="C42" s="59">
        <v>800.0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8">
        <f t="shared" si="6"/>
        <v>0</v>
      </c>
      <c r="Q42" s="63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36.0" customHeight="1">
      <c r="A43" s="38"/>
      <c r="B43" s="6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1">
        <f t="shared" si="6"/>
        <v>0</v>
      </c>
      <c r="Q43" s="63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36.0" customHeight="1">
      <c r="A44" s="38"/>
      <c r="B44" s="65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8">
        <f t="shared" si="6"/>
        <v>0</v>
      </c>
      <c r="Q44" s="63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36.0" customHeight="1">
      <c r="A45" s="38"/>
      <c r="B45" s="6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1">
        <f t="shared" si="6"/>
        <v>0</v>
      </c>
      <c r="Q45" s="63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36.0" customHeight="1">
      <c r="A46" s="38"/>
      <c r="B46" s="65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>
        <f t="shared" si="6"/>
        <v>0</v>
      </c>
      <c r="Q46" s="63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48.0" customHeight="1">
      <c r="A47" s="38"/>
      <c r="B47" s="54" t="s">
        <v>35</v>
      </c>
      <c r="C47" s="55">
        <f t="shared" ref="C47:O47" si="7">SUM(C36:C46)</f>
        <v>5900</v>
      </c>
      <c r="D47" s="55">
        <f t="shared" si="7"/>
        <v>0</v>
      </c>
      <c r="E47" s="55">
        <f t="shared" si="7"/>
        <v>0</v>
      </c>
      <c r="F47" s="55">
        <f t="shared" si="7"/>
        <v>0</v>
      </c>
      <c r="G47" s="55">
        <f t="shared" si="7"/>
        <v>0</v>
      </c>
      <c r="H47" s="55">
        <f t="shared" si="7"/>
        <v>0</v>
      </c>
      <c r="I47" s="55">
        <f t="shared" si="7"/>
        <v>0</v>
      </c>
      <c r="J47" s="55">
        <f t="shared" si="7"/>
        <v>0</v>
      </c>
      <c r="K47" s="55">
        <f t="shared" si="7"/>
        <v>0</v>
      </c>
      <c r="L47" s="55">
        <f t="shared" si="7"/>
        <v>0</v>
      </c>
      <c r="M47" s="55">
        <f t="shared" si="7"/>
        <v>0</v>
      </c>
      <c r="N47" s="55">
        <f t="shared" si="7"/>
        <v>0</v>
      </c>
      <c r="O47" s="55">
        <f t="shared" si="7"/>
        <v>0</v>
      </c>
      <c r="P47" s="55">
        <f t="shared" si="6"/>
        <v>0</v>
      </c>
      <c r="Q47" s="56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48.0" customHeight="1">
      <c r="A48" s="57"/>
      <c r="B48" s="54" t="s">
        <v>36</v>
      </c>
      <c r="C48" s="55">
        <f t="shared" ref="C48:O48" si="8">C32-C47</f>
        <v>6400</v>
      </c>
      <c r="D48" s="55">
        <f t="shared" si="8"/>
        <v>0</v>
      </c>
      <c r="E48" s="55">
        <f t="shared" si="8"/>
        <v>0</v>
      </c>
      <c r="F48" s="55">
        <f t="shared" si="8"/>
        <v>0</v>
      </c>
      <c r="G48" s="55">
        <f t="shared" si="8"/>
        <v>0</v>
      </c>
      <c r="H48" s="55">
        <f t="shared" si="8"/>
        <v>0</v>
      </c>
      <c r="I48" s="55">
        <f t="shared" si="8"/>
        <v>0</v>
      </c>
      <c r="J48" s="55">
        <f t="shared" si="8"/>
        <v>0</v>
      </c>
      <c r="K48" s="55">
        <f t="shared" si="8"/>
        <v>0</v>
      </c>
      <c r="L48" s="55">
        <f t="shared" si="8"/>
        <v>0</v>
      </c>
      <c r="M48" s="55">
        <f t="shared" si="8"/>
        <v>0</v>
      </c>
      <c r="N48" s="55">
        <f t="shared" si="8"/>
        <v>0</v>
      </c>
      <c r="O48" s="55">
        <f t="shared" si="8"/>
        <v>0</v>
      </c>
      <c r="P48" s="55">
        <f t="shared" si="6"/>
        <v>0</v>
      </c>
      <c r="Q48" s="56">
        <f>sum(D48:O48)</f>
        <v>0</v>
      </c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36.0" customHeight="1">
      <c r="A50" s="35" t="s">
        <v>45</v>
      </c>
      <c r="B50" s="20" t="s">
        <v>22</v>
      </c>
      <c r="C50" s="20"/>
      <c r="D50" s="20" t="s">
        <v>3</v>
      </c>
      <c r="E50" s="20" t="s">
        <v>4</v>
      </c>
      <c r="F50" s="20" t="s">
        <v>5</v>
      </c>
      <c r="G50" s="20" t="s">
        <v>6</v>
      </c>
      <c r="H50" s="20" t="s">
        <v>7</v>
      </c>
      <c r="I50" s="20" t="s">
        <v>8</v>
      </c>
      <c r="J50" s="20" t="s">
        <v>9</v>
      </c>
      <c r="K50" s="20" t="s">
        <v>10</v>
      </c>
      <c r="L50" s="20" t="s">
        <v>11</v>
      </c>
      <c r="M50" s="20" t="s">
        <v>12</v>
      </c>
      <c r="N50" s="20" t="s">
        <v>13</v>
      </c>
      <c r="O50" s="20" t="s">
        <v>14</v>
      </c>
      <c r="P50" s="37" t="s">
        <v>23</v>
      </c>
      <c r="Q50" s="1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36.0" customHeight="1">
      <c r="A51" s="38"/>
      <c r="B51" s="66" t="s">
        <v>46</v>
      </c>
      <c r="C51" s="59">
        <v>500.0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8">
        <f t="shared" ref="P51:P63" si="9">SUM(D51:O51)</f>
        <v>0</v>
      </c>
      <c r="Q51" s="60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36.0" customHeight="1">
      <c r="A52" s="38"/>
      <c r="B52" s="64" t="s">
        <v>47</v>
      </c>
      <c r="C52" s="62">
        <v>0.0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>
        <f t="shared" si="9"/>
        <v>0</v>
      </c>
      <c r="Q52" s="63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36.0" customHeight="1">
      <c r="A53" s="38"/>
      <c r="B53" s="58" t="s">
        <v>48</v>
      </c>
      <c r="C53" s="59">
        <v>0.0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8">
        <f t="shared" si="9"/>
        <v>0</v>
      </c>
      <c r="Q53" s="63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36.0" customHeight="1">
      <c r="A54" s="38"/>
      <c r="B54" s="64" t="s">
        <v>49</v>
      </c>
      <c r="C54" s="62">
        <v>0.0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1">
        <f t="shared" si="9"/>
        <v>0</v>
      </c>
      <c r="Q54" s="63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36.0" customHeight="1">
      <c r="A55" s="38"/>
      <c r="B55" s="58" t="s">
        <v>50</v>
      </c>
      <c r="C55" s="59">
        <v>500.0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8">
        <f t="shared" si="9"/>
        <v>0</v>
      </c>
      <c r="Q55" s="63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36.0" customHeight="1">
      <c r="A56" s="38"/>
      <c r="B56" s="61" t="s">
        <v>51</v>
      </c>
      <c r="C56" s="62">
        <v>0.0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1">
        <f t="shared" si="9"/>
        <v>0</v>
      </c>
      <c r="Q56" s="63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36.0" customHeight="1">
      <c r="A57" s="38"/>
      <c r="B57" s="58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8">
        <f t="shared" si="9"/>
        <v>0</v>
      </c>
      <c r="Q57" s="63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9.5" customHeight="1">
      <c r="A58" s="38"/>
      <c r="B58" s="64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1">
        <f t="shared" si="9"/>
        <v>0</v>
      </c>
      <c r="Q58" s="63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9.5" customHeight="1">
      <c r="A59" s="38"/>
      <c r="B59" s="65"/>
      <c r="C59" s="59" t="s">
        <v>28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8">
        <f t="shared" si="9"/>
        <v>0</v>
      </c>
      <c r="Q59" s="63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9.5" customHeight="1">
      <c r="A60" s="38"/>
      <c r="B60" s="64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1">
        <f t="shared" si="9"/>
        <v>0</v>
      </c>
      <c r="Q60" s="63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9.5" customHeight="1">
      <c r="A61" s="38"/>
      <c r="B61" s="65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8">
        <f t="shared" si="9"/>
        <v>0</v>
      </c>
      <c r="Q61" s="63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48.0" customHeight="1">
      <c r="A62" s="38"/>
      <c r="B62" s="54" t="s">
        <v>35</v>
      </c>
      <c r="C62" s="55">
        <f t="shared" ref="C62:O62" si="10">SUM(C51:C61)</f>
        <v>1000</v>
      </c>
      <c r="D62" s="55">
        <f t="shared" si="10"/>
        <v>0</v>
      </c>
      <c r="E62" s="55">
        <f t="shared" si="10"/>
        <v>0</v>
      </c>
      <c r="F62" s="55">
        <f t="shared" si="10"/>
        <v>0</v>
      </c>
      <c r="G62" s="55">
        <f t="shared" si="10"/>
        <v>0</v>
      </c>
      <c r="H62" s="55">
        <f t="shared" si="10"/>
        <v>0</v>
      </c>
      <c r="I62" s="55">
        <f t="shared" si="10"/>
        <v>0</v>
      </c>
      <c r="J62" s="55">
        <f t="shared" si="10"/>
        <v>0</v>
      </c>
      <c r="K62" s="55">
        <f t="shared" si="10"/>
        <v>0</v>
      </c>
      <c r="L62" s="55">
        <f t="shared" si="10"/>
        <v>0</v>
      </c>
      <c r="M62" s="55">
        <f t="shared" si="10"/>
        <v>0</v>
      </c>
      <c r="N62" s="55">
        <f t="shared" si="10"/>
        <v>0</v>
      </c>
      <c r="O62" s="55">
        <f t="shared" si="10"/>
        <v>0</v>
      </c>
      <c r="P62" s="55">
        <f t="shared" si="9"/>
        <v>0</v>
      </c>
      <c r="Q62" s="56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48.0" customHeight="1">
      <c r="A63" s="57"/>
      <c r="B63" s="54" t="s">
        <v>36</v>
      </c>
      <c r="C63" s="55">
        <f t="shared" ref="C63:O63" si="11">C48-C62</f>
        <v>5400</v>
      </c>
      <c r="D63" s="55">
        <f t="shared" si="11"/>
        <v>0</v>
      </c>
      <c r="E63" s="55">
        <f t="shared" si="11"/>
        <v>0</v>
      </c>
      <c r="F63" s="55">
        <f t="shared" si="11"/>
        <v>0</v>
      </c>
      <c r="G63" s="55">
        <f t="shared" si="11"/>
        <v>0</v>
      </c>
      <c r="H63" s="55">
        <f t="shared" si="11"/>
        <v>0</v>
      </c>
      <c r="I63" s="55">
        <f t="shared" si="11"/>
        <v>0</v>
      </c>
      <c r="J63" s="55">
        <f t="shared" si="11"/>
        <v>0</v>
      </c>
      <c r="K63" s="55">
        <f t="shared" si="11"/>
        <v>0</v>
      </c>
      <c r="L63" s="55">
        <f t="shared" si="11"/>
        <v>0</v>
      </c>
      <c r="M63" s="55">
        <f t="shared" si="11"/>
        <v>0</v>
      </c>
      <c r="N63" s="55">
        <f t="shared" si="11"/>
        <v>0</v>
      </c>
      <c r="O63" s="55">
        <f t="shared" si="11"/>
        <v>0</v>
      </c>
      <c r="P63" s="55">
        <f t="shared" si="9"/>
        <v>0</v>
      </c>
      <c r="Q63" s="56">
        <f>SUM(D63:O63)</f>
        <v>0</v>
      </c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46.5" customHeight="1">
      <c r="A65" s="67" t="s">
        <v>52</v>
      </c>
      <c r="B65" s="20" t="s">
        <v>22</v>
      </c>
      <c r="C65" s="19" t="s">
        <v>2</v>
      </c>
      <c r="D65" s="20" t="s">
        <v>3</v>
      </c>
      <c r="E65" s="20" t="s">
        <v>4</v>
      </c>
      <c r="F65" s="20" t="s">
        <v>5</v>
      </c>
      <c r="G65" s="20" t="s">
        <v>6</v>
      </c>
      <c r="H65" s="20" t="s">
        <v>7</v>
      </c>
      <c r="I65" s="20" t="s">
        <v>8</v>
      </c>
      <c r="J65" s="20" t="s">
        <v>9</v>
      </c>
      <c r="K65" s="20" t="s">
        <v>10</v>
      </c>
      <c r="L65" s="20" t="s">
        <v>11</v>
      </c>
      <c r="M65" s="20" t="s">
        <v>12</v>
      </c>
      <c r="N65" s="20" t="s">
        <v>13</v>
      </c>
      <c r="O65" s="20" t="s">
        <v>14</v>
      </c>
      <c r="P65" s="37" t="s">
        <v>23</v>
      </c>
      <c r="Q65" s="1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46.5" customHeight="1">
      <c r="A66" s="38"/>
      <c r="B66" s="65" t="s">
        <v>53</v>
      </c>
      <c r="C66" s="59">
        <v>2000.0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8">
        <f>SUM(D66:O66)</f>
        <v>0</v>
      </c>
      <c r="Q66" s="60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46.5" customHeight="1">
      <c r="A67" s="38"/>
      <c r="B67" s="61" t="s">
        <v>54</v>
      </c>
      <c r="C67" s="62">
        <v>400.0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1"/>
      <c r="Q67" s="63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46.5" customHeight="1">
      <c r="A68" s="38"/>
      <c r="B68" s="65" t="s">
        <v>55</v>
      </c>
      <c r="C68" s="59">
        <v>500.0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8">
        <f t="shared" ref="P68:P75" si="12">SUM(D68:O68)</f>
        <v>0</v>
      </c>
      <c r="Q68" s="63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46.5" customHeight="1">
      <c r="A69" s="38"/>
      <c r="B69" s="61" t="s">
        <v>56</v>
      </c>
      <c r="C69" s="62">
        <v>0.0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1">
        <f t="shared" si="12"/>
        <v>0</v>
      </c>
      <c r="Q69" s="63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46.5" customHeight="1">
      <c r="A70" s="38"/>
      <c r="B70" s="65" t="s">
        <v>57</v>
      </c>
      <c r="C70" s="59">
        <v>500.0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8">
        <f t="shared" si="12"/>
        <v>0</v>
      </c>
      <c r="Q70" s="63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46.5" customHeight="1">
      <c r="A71" s="38"/>
      <c r="B71" s="61" t="s">
        <v>58</v>
      </c>
      <c r="C71" s="62">
        <v>1000.0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68">
        <f t="shared" si="12"/>
        <v>0</v>
      </c>
      <c r="Q71" s="63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46.5" customHeight="1">
      <c r="A72" s="38"/>
      <c r="B72" s="69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70">
        <f t="shared" si="12"/>
        <v>0</v>
      </c>
      <c r="Q72" s="63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46.5" customHeight="1">
      <c r="A73" s="38"/>
      <c r="B73" s="7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68">
        <f t="shared" si="12"/>
        <v>0</v>
      </c>
      <c r="Q73" s="63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46.5" customHeight="1">
      <c r="A74" s="38"/>
      <c r="B74" s="54" t="s">
        <v>35</v>
      </c>
      <c r="C74" s="55">
        <f t="shared" ref="C74:O74" si="13">SUM(C66:C73)</f>
        <v>4400</v>
      </c>
      <c r="D74" s="55">
        <f t="shared" si="13"/>
        <v>0</v>
      </c>
      <c r="E74" s="55">
        <f t="shared" si="13"/>
        <v>0</v>
      </c>
      <c r="F74" s="55">
        <f t="shared" si="13"/>
        <v>0</v>
      </c>
      <c r="G74" s="55">
        <f t="shared" si="13"/>
        <v>0</v>
      </c>
      <c r="H74" s="55">
        <f t="shared" si="13"/>
        <v>0</v>
      </c>
      <c r="I74" s="55">
        <f t="shared" si="13"/>
        <v>0</v>
      </c>
      <c r="J74" s="55">
        <f t="shared" si="13"/>
        <v>0</v>
      </c>
      <c r="K74" s="55">
        <f t="shared" si="13"/>
        <v>0</v>
      </c>
      <c r="L74" s="55">
        <f t="shared" si="13"/>
        <v>0</v>
      </c>
      <c r="M74" s="55">
        <f t="shared" si="13"/>
        <v>0</v>
      </c>
      <c r="N74" s="55">
        <f t="shared" si="13"/>
        <v>0</v>
      </c>
      <c r="O74" s="55">
        <f t="shared" si="13"/>
        <v>0</v>
      </c>
      <c r="P74" s="55">
        <f t="shared" si="12"/>
        <v>0</v>
      </c>
      <c r="Q74" s="56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46.5" customHeight="1">
      <c r="A75" s="57"/>
      <c r="B75" s="54" t="s">
        <v>36</v>
      </c>
      <c r="C75" s="55">
        <f t="shared" ref="C75:O75" si="14">C63-C74</f>
        <v>1000</v>
      </c>
      <c r="D75" s="55">
        <f t="shared" si="14"/>
        <v>0</v>
      </c>
      <c r="E75" s="55">
        <f t="shared" si="14"/>
        <v>0</v>
      </c>
      <c r="F75" s="55">
        <f t="shared" si="14"/>
        <v>0</v>
      </c>
      <c r="G75" s="55">
        <f t="shared" si="14"/>
        <v>0</v>
      </c>
      <c r="H75" s="55">
        <f t="shared" si="14"/>
        <v>0</v>
      </c>
      <c r="I75" s="55">
        <f t="shared" si="14"/>
        <v>0</v>
      </c>
      <c r="J75" s="55">
        <f t="shared" si="14"/>
        <v>0</v>
      </c>
      <c r="K75" s="55">
        <f t="shared" si="14"/>
        <v>0</v>
      </c>
      <c r="L75" s="55">
        <f t="shared" si="14"/>
        <v>0</v>
      </c>
      <c r="M75" s="55">
        <f t="shared" si="14"/>
        <v>0</v>
      </c>
      <c r="N75" s="55">
        <f t="shared" si="14"/>
        <v>0</v>
      </c>
      <c r="O75" s="55">
        <f t="shared" si="14"/>
        <v>0</v>
      </c>
      <c r="P75" s="55">
        <f t="shared" si="12"/>
        <v>0</v>
      </c>
      <c r="Q75" s="56">
        <f>SUM(D75:O75)</f>
        <v>0</v>
      </c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36.0" customHeight="1">
      <c r="A77" s="72"/>
      <c r="B77" s="73" t="s">
        <v>59</v>
      </c>
      <c r="C77" s="19" t="s">
        <v>2</v>
      </c>
      <c r="D77" s="20" t="s">
        <v>3</v>
      </c>
      <c r="E77" s="20" t="s">
        <v>4</v>
      </c>
      <c r="F77" s="20" t="s">
        <v>5</v>
      </c>
      <c r="G77" s="20" t="s">
        <v>6</v>
      </c>
      <c r="H77" s="20" t="s">
        <v>7</v>
      </c>
      <c r="I77" s="20" t="s">
        <v>8</v>
      </c>
      <c r="J77" s="20" t="s">
        <v>9</v>
      </c>
      <c r="K77" s="20" t="s">
        <v>10</v>
      </c>
      <c r="L77" s="20" t="s">
        <v>11</v>
      </c>
      <c r="M77" s="20" t="s">
        <v>12</v>
      </c>
      <c r="N77" s="20" t="s">
        <v>13</v>
      </c>
      <c r="O77" s="20" t="s">
        <v>14</v>
      </c>
      <c r="P77" s="74"/>
      <c r="Q77" s="1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36.0" customHeight="1">
      <c r="B78" s="75" t="s">
        <v>60</v>
      </c>
      <c r="C78" s="76">
        <f t="shared" ref="C78:O78" si="15">C14</f>
        <v>22000</v>
      </c>
      <c r="D78" s="76">
        <f t="shared" si="15"/>
        <v>0</v>
      </c>
      <c r="E78" s="76">
        <f t="shared" si="15"/>
        <v>0</v>
      </c>
      <c r="F78" s="76">
        <f t="shared" si="15"/>
        <v>0</v>
      </c>
      <c r="G78" s="76">
        <f t="shared" si="15"/>
        <v>0</v>
      </c>
      <c r="H78" s="76">
        <f t="shared" si="15"/>
        <v>0</v>
      </c>
      <c r="I78" s="76">
        <f t="shared" si="15"/>
        <v>0</v>
      </c>
      <c r="J78" s="76">
        <f t="shared" si="15"/>
        <v>0</v>
      </c>
      <c r="K78" s="76">
        <f t="shared" si="15"/>
        <v>0</v>
      </c>
      <c r="L78" s="76">
        <f t="shared" si="15"/>
        <v>0</v>
      </c>
      <c r="M78" s="76">
        <f t="shared" si="15"/>
        <v>0</v>
      </c>
      <c r="N78" s="76">
        <f t="shared" si="15"/>
        <v>0</v>
      </c>
      <c r="O78" s="76">
        <f t="shared" si="15"/>
        <v>0</v>
      </c>
      <c r="Q78" s="1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36.0" customHeight="1">
      <c r="B79" s="77" t="s">
        <v>61</v>
      </c>
      <c r="C79" s="76">
        <f t="shared" ref="C79:O79" si="16">C74+C62+C47+C31</f>
        <v>21000</v>
      </c>
      <c r="D79" s="76">
        <f t="shared" si="16"/>
        <v>0</v>
      </c>
      <c r="E79" s="76">
        <f t="shared" si="16"/>
        <v>0</v>
      </c>
      <c r="F79" s="76">
        <f t="shared" si="16"/>
        <v>0</v>
      </c>
      <c r="G79" s="76">
        <f t="shared" si="16"/>
        <v>0</v>
      </c>
      <c r="H79" s="76">
        <f t="shared" si="16"/>
        <v>0</v>
      </c>
      <c r="I79" s="76">
        <f t="shared" si="16"/>
        <v>0</v>
      </c>
      <c r="J79" s="76">
        <f t="shared" si="16"/>
        <v>0</v>
      </c>
      <c r="K79" s="76">
        <f t="shared" si="16"/>
        <v>0</v>
      </c>
      <c r="L79" s="76">
        <f t="shared" si="16"/>
        <v>0</v>
      </c>
      <c r="M79" s="76">
        <f t="shared" si="16"/>
        <v>0</v>
      </c>
      <c r="N79" s="76">
        <f t="shared" si="16"/>
        <v>0</v>
      </c>
      <c r="O79" s="76">
        <f t="shared" si="16"/>
        <v>0</v>
      </c>
      <c r="Q79" s="1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36.0" customHeight="1">
      <c r="B80" s="78" t="s">
        <v>62</v>
      </c>
      <c r="C80" s="76">
        <f t="shared" ref="C80:O80" si="17">C78-C79</f>
        <v>1000</v>
      </c>
      <c r="D80" s="76">
        <f t="shared" si="17"/>
        <v>0</v>
      </c>
      <c r="E80" s="76">
        <f t="shared" si="17"/>
        <v>0</v>
      </c>
      <c r="F80" s="76">
        <f t="shared" si="17"/>
        <v>0</v>
      </c>
      <c r="G80" s="76">
        <f t="shared" si="17"/>
        <v>0</v>
      </c>
      <c r="H80" s="76">
        <f t="shared" si="17"/>
        <v>0</v>
      </c>
      <c r="I80" s="76">
        <f t="shared" si="17"/>
        <v>0</v>
      </c>
      <c r="J80" s="76">
        <f t="shared" si="17"/>
        <v>0</v>
      </c>
      <c r="K80" s="76">
        <f t="shared" si="17"/>
        <v>0</v>
      </c>
      <c r="L80" s="76">
        <f t="shared" si="17"/>
        <v>0</v>
      </c>
      <c r="M80" s="76">
        <f t="shared" si="17"/>
        <v>0</v>
      </c>
      <c r="N80" s="76">
        <f t="shared" si="17"/>
        <v>0</v>
      </c>
      <c r="O80" s="76">
        <f t="shared" si="17"/>
        <v>0</v>
      </c>
      <c r="Q80" s="1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36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31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39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37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42.0" customHeight="1">
      <c r="A98" s="4"/>
      <c r="B98" s="14"/>
      <c r="C98" s="79" t="s">
        <v>63</v>
      </c>
      <c r="G98" s="4"/>
      <c r="H98" s="14"/>
      <c r="I98" s="4"/>
      <c r="J98" s="4"/>
      <c r="K98" s="4"/>
      <c r="L98" s="4"/>
      <c r="M98" s="4"/>
      <c r="N98" s="4"/>
      <c r="O98" s="4"/>
      <c r="P98" s="4"/>
      <c r="Q98" s="1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36.0" customHeight="1">
      <c r="A99" s="4"/>
      <c r="C99" s="80" t="s">
        <v>64</v>
      </c>
      <c r="D99" s="81"/>
      <c r="E99" s="81"/>
      <c r="F99" s="82"/>
      <c r="G99" s="83">
        <v>0.0</v>
      </c>
      <c r="H99" s="82"/>
      <c r="I99" s="4"/>
      <c r="J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37.5" customHeight="1">
      <c r="A100" s="4"/>
      <c r="C100" s="84" t="s">
        <v>65</v>
      </c>
      <c r="D100" s="81"/>
      <c r="E100" s="81"/>
      <c r="F100" s="82"/>
      <c r="G100" s="85">
        <f>P74+P62+P47+P31</f>
        <v>0</v>
      </c>
      <c r="H100" s="82"/>
      <c r="I100" s="4"/>
      <c r="J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39.0" customHeight="1">
      <c r="A101" s="4"/>
      <c r="C101" s="86" t="s">
        <v>66</v>
      </c>
      <c r="D101" s="81"/>
      <c r="E101" s="81"/>
      <c r="F101" s="82"/>
      <c r="G101" s="85">
        <f>G99-G100</f>
        <v>0</v>
      </c>
      <c r="H101" s="82"/>
      <c r="I101" s="4"/>
      <c r="J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1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1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1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1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1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1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1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1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1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1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1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1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1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1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1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1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1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1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1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1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1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1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1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1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1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1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1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1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1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1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1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1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1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1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1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1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1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1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1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1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1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1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1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1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1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1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1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1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1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1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1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1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1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1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1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1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1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1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1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1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1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1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1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1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1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1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1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1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1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1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1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1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1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1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1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1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1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1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1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1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1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1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1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1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1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1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1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1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1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1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1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1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1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1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1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1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1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1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1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1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1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1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1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1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1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1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1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1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1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1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1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1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1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1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1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1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1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1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1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1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1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1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1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1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1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1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1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1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1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1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1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1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1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1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1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1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1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1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1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1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1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1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1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1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1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1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1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1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1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1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1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1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1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1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1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1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1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1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1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1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1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1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1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1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1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1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1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1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1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1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1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1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1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1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1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1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1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1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1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1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1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1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1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1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1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1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1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1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1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1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1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1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1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1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1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1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1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1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1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1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1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1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1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1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1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1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1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1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1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1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1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1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1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1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1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1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1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1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1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1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1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1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1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1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1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1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1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1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1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1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1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1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1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1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1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1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1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1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1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1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1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1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1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1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1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1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1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1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1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1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1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1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1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1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1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1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1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1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1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1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1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1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1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1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1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1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1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1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1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1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1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1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1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1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1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1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1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1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1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1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1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1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1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1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1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1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1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1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1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1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1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1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1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1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1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1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1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1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1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1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1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1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1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1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1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1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1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1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1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1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1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1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1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1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1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1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1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1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1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1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1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1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1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1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1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1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1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1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1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1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1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1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1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1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1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1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1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1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1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1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1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1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1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1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1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1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1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1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1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1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1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1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1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1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1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1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1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1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1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1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1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1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1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1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1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1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1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1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1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1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1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1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1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1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1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1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1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1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1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1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1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1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1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1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1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1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1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1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1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1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1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1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1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1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1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1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1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1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1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1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1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1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1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1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1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1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1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1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1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1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1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1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1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1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1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1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1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1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1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1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1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1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1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1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1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1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1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1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1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1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1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1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1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1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1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1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1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1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1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1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1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1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1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1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1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1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1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1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1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1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1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1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1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1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1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1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1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1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1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1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1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1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1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1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1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1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1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1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1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1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1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1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1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1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1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14"/>
      <c r="R982" s="4"/>
      <c r="S982" s="4"/>
      <c r="T982" s="4"/>
      <c r="U982" s="4"/>
      <c r="V982" s="4"/>
      <c r="W982" s="4"/>
      <c r="X982" s="4"/>
      <c r="Y982" s="4"/>
      <c r="Z982" s="4"/>
      <c r="AA982" s="4"/>
    </row>
  </sheetData>
  <mergeCells count="25">
    <mergeCell ref="B2:C5"/>
    <mergeCell ref="D2:L5"/>
    <mergeCell ref="M2:P5"/>
    <mergeCell ref="G7:M7"/>
    <mergeCell ref="N7:P7"/>
    <mergeCell ref="A9:B9"/>
    <mergeCell ref="A10:B10"/>
    <mergeCell ref="A11:B11"/>
    <mergeCell ref="A12:B12"/>
    <mergeCell ref="A13:B13"/>
    <mergeCell ref="A14:B14"/>
    <mergeCell ref="A17:A32"/>
    <mergeCell ref="Q18:Q30"/>
    <mergeCell ref="A35:A48"/>
    <mergeCell ref="C100:F100"/>
    <mergeCell ref="G100:H100"/>
    <mergeCell ref="C101:F101"/>
    <mergeCell ref="G101:H101"/>
    <mergeCell ref="A50:A63"/>
    <mergeCell ref="A65:A75"/>
    <mergeCell ref="A77:A80"/>
    <mergeCell ref="B98:B101"/>
    <mergeCell ref="C98:F98"/>
    <mergeCell ref="C99:F99"/>
    <mergeCell ref="G99:H99"/>
  </mergeCells>
  <printOptions/>
  <pageMargins bottom="0.75" footer="0.0" header="0.0" left="0.7" right="0.7" top="0.75"/>
  <pageSetup orientation="landscape"/>
  <headerFooter>
    <oddFooter>&amp;C#000000Internal</oddFooter>
  </headerFooter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2022-06-01T16:31:56Z</dcterms:created>
  <dc:creator>KENIA GABRIELA MOLINA CABALLERO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fe17e-0d50-41e5-b41d-fc4b66934573_Enabled">
    <vt:lpwstr>true</vt:lpwstr>
  </property>
  <property fmtid="{D5CDD505-2E9C-101B-9397-08002B2CF9AE}" pid="3" name="MSIP_Label_8cdfe17e-0d50-41e5-b41d-fc4b66934573_SetDate">
    <vt:lpwstr>2022-08-11T18:32:02Z</vt:lpwstr>
  </property>
  <property fmtid="{D5CDD505-2E9C-101B-9397-08002B2CF9AE}" pid="4" name="MSIP_Label_8cdfe17e-0d50-41e5-b41d-fc4b66934573_Method">
    <vt:lpwstr>Standard</vt:lpwstr>
  </property>
  <property fmtid="{D5CDD505-2E9C-101B-9397-08002B2CF9AE}" pid="5" name="MSIP_Label_8cdfe17e-0d50-41e5-b41d-fc4b66934573_Name">
    <vt:lpwstr>MX_Internal</vt:lpwstr>
  </property>
  <property fmtid="{D5CDD505-2E9C-101B-9397-08002B2CF9AE}" pid="6" name="MSIP_Label_8cdfe17e-0d50-41e5-b41d-fc4b66934573_SiteId">
    <vt:lpwstr>396b38cc-aa65-492b-bb0e-3d94ed25a97b</vt:lpwstr>
  </property>
  <property fmtid="{D5CDD505-2E9C-101B-9397-08002B2CF9AE}" pid="7" name="MSIP_Label_8cdfe17e-0d50-41e5-b41d-fc4b66934573_ActionId">
    <vt:lpwstr>180bfe72-f62a-4ea0-a30a-7a224c1cab89</vt:lpwstr>
  </property>
  <property fmtid="{D5CDD505-2E9C-101B-9397-08002B2CF9AE}" pid="8" name="MSIP_Label_8cdfe17e-0d50-41e5-b41d-fc4b66934573_ContentBits">
    <vt:lpwstr>2</vt:lpwstr>
  </property>
</Properties>
</file>